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ionista2\Downloads\"/>
    </mc:Choice>
  </mc:AlternateContent>
  <xr:revisionPtr revIDLastSave="0" documentId="8_{E719AB63-A4D1-4EF9-86A4-C02E25C08E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G20" i="1" l="1"/>
  <c r="G11" i="1"/>
  <c r="D19" i="1" l="1"/>
</calcChain>
</file>

<file path=xl/sharedStrings.xml><?xml version="1.0" encoding="utf-8"?>
<sst xmlns="http://schemas.openxmlformats.org/spreadsheetml/2006/main" count="29" uniqueCount="22">
  <si>
    <t>Valor Inicial</t>
  </si>
  <si>
    <t>Retirada Mensal</t>
  </si>
  <si>
    <t>Aporte Mensal</t>
  </si>
  <si>
    <t>Total Acumulado</t>
  </si>
  <si>
    <t>Total Restante</t>
  </si>
  <si>
    <t>Total em Anos</t>
  </si>
  <si>
    <t>Total "alvo"</t>
  </si>
  <si>
    <t>Total do Aporte</t>
  </si>
  <si>
    <t>Se der "erro" no resultado é porque é "infinito", ou seja, o dinheiro nunca irá acabar com base neste cenário proposto de retiradas e taxas.</t>
  </si>
  <si>
    <t>Se o resultado der "negativo", signfica que suas Retiradas Mensais foram maiores do que o tempo necessário para o período de Fruição de Renda.</t>
  </si>
  <si>
    <t>Valor Atual</t>
  </si>
  <si>
    <t>Anos</t>
  </si>
  <si>
    <t>Taxa "Real" Mensal</t>
  </si>
  <si>
    <r>
      <t xml:space="preserve">Quanto você terá </t>
    </r>
    <r>
      <rPr>
        <b/>
        <sz val="8"/>
        <color theme="1"/>
        <rFont val="Monda"/>
      </rPr>
      <t>acumulado</t>
    </r>
    <r>
      <rPr>
        <sz val="8"/>
        <color theme="1"/>
        <rFont val="Monda"/>
      </rPr>
      <t xml:space="preserve"> ao final do período, com base em </t>
    </r>
    <r>
      <rPr>
        <b/>
        <sz val="8"/>
        <color theme="1"/>
        <rFont val="Monda"/>
      </rPr>
      <t>aportes mensais</t>
    </r>
    <r>
      <rPr>
        <sz val="8"/>
        <color theme="1"/>
        <rFont val="Monda"/>
      </rPr>
      <t xml:space="preserve"> e um "possível" </t>
    </r>
    <r>
      <rPr>
        <b/>
        <sz val="8"/>
        <color theme="1"/>
        <rFont val="Monda"/>
      </rPr>
      <t>valor inicial</t>
    </r>
    <r>
      <rPr>
        <sz val="8"/>
        <color theme="1"/>
        <rFont val="Monda"/>
      </rPr>
      <t xml:space="preserve">. </t>
    </r>
  </si>
  <si>
    <r>
      <t xml:space="preserve">Quanto você deverá </t>
    </r>
    <r>
      <rPr>
        <b/>
        <sz val="8"/>
        <color theme="1"/>
        <rFont val="Monda"/>
      </rPr>
      <t>investir mensalmente</t>
    </r>
    <r>
      <rPr>
        <sz val="8"/>
        <color theme="1"/>
        <rFont val="Monda"/>
      </rPr>
      <t xml:space="preserve"> a fim de atingir um Total "alvo" atribuído por você</t>
    </r>
  </si>
  <si>
    <t>Investimento mensal para alcançar o "alvo"</t>
  </si>
  <si>
    <t>Anos para usufruir de uma renda</t>
  </si>
  <si>
    <r>
      <t>Quantos anos você conseguirá</t>
    </r>
    <r>
      <rPr>
        <b/>
        <sz val="8"/>
        <color theme="1"/>
        <rFont val="Monda"/>
      </rPr>
      <t xml:space="preserve"> usufruir de uma renda</t>
    </r>
    <r>
      <rPr>
        <sz val="8"/>
        <color theme="1"/>
        <rFont val="Monda"/>
      </rPr>
      <t xml:space="preserve"> com base em um valor acumulado ao longo da vida</t>
    </r>
  </si>
  <si>
    <r>
      <t xml:space="preserve">Quanto "restará" para </t>
    </r>
    <r>
      <rPr>
        <b/>
        <sz val="8"/>
        <color theme="1"/>
        <rFont val="Monda"/>
      </rPr>
      <t>sucessão familiar</t>
    </r>
    <r>
      <rPr>
        <sz val="8"/>
        <color theme="1"/>
        <rFont val="Monda"/>
      </rPr>
      <t xml:space="preserve"> após consumir uma renda durante o período da aposentadoria</t>
    </r>
  </si>
  <si>
    <t>Aportes mensais para alcançar um objetivo</t>
  </si>
  <si>
    <t>Quanto "sobrará" após consumir o valor acumulado</t>
  </si>
  <si>
    <t>Descubra o que precisa para alcançar seus objetivos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</si>
</sst>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Monda"/>
    </font>
    <font>
      <sz val="8"/>
      <color theme="1"/>
      <name val="Monda"/>
    </font>
    <font>
      <sz val="9"/>
      <color theme="1"/>
      <name val="Monda"/>
    </font>
    <font>
      <sz val="9"/>
      <color theme="0"/>
      <name val="Monda"/>
    </font>
    <font>
      <sz val="40"/>
      <color theme="0" tint="-0.34998626667073579"/>
      <name val="Monda"/>
    </font>
    <font>
      <sz val="16"/>
      <color rgb="FFFF0000"/>
      <name val="Roboto"/>
    </font>
    <font>
      <b/>
      <sz val="8"/>
      <color theme="1"/>
      <name val="Monda"/>
    </font>
    <font>
      <sz val="10"/>
      <color theme="1"/>
      <name val="Roboto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10" fontId="4" fillId="3" borderId="0" xfId="2" applyNumberFormat="1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4" fontId="4" fillId="3" borderId="0" xfId="1" applyNumberFormat="1" applyFont="1" applyFill="1" applyAlignment="1" applyProtection="1">
      <alignment horizontal="center" vertical="center"/>
      <protection locked="0"/>
    </xf>
    <xf numFmtId="4" fontId="4" fillId="4" borderId="0" xfId="1" applyNumberFormat="1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</xf>
    <xf numFmtId="4" fontId="5" fillId="9" borderId="0" xfId="1" applyNumberFormat="1" applyFont="1" applyFill="1" applyAlignment="1" applyProtection="1">
      <alignment horizontal="center" vertical="center"/>
    </xf>
    <xf numFmtId="0" fontId="4" fillId="4" borderId="0" xfId="1" applyNumberFormat="1" applyFont="1" applyFill="1" applyAlignment="1" applyProtection="1">
      <alignment horizontal="center" vertical="center"/>
      <protection locked="0"/>
    </xf>
    <xf numFmtId="10" fontId="4" fillId="4" borderId="0" xfId="2" applyNumberFormat="1" applyFont="1" applyFill="1" applyAlignment="1" applyProtection="1">
      <alignment horizontal="center" vertical="center"/>
      <protection locked="0"/>
    </xf>
    <xf numFmtId="3" fontId="5" fillId="9" borderId="0" xfId="1" applyNumberFormat="1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textRotation="90"/>
    </xf>
    <xf numFmtId="0" fontId="3" fillId="0" borderId="0" xfId="0" applyFont="1" applyAlignment="1" applyProtection="1">
      <alignment horizontal="left" vertical="center"/>
    </xf>
    <xf numFmtId="0" fontId="2" fillId="6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</xf>
    <xf numFmtId="0" fontId="2" fillId="7" borderId="0" xfId="0" applyFont="1" applyFill="1" applyAlignment="1" applyProtection="1">
      <alignment horizontal="center" vertical="center"/>
    </xf>
    <xf numFmtId="0" fontId="7" fillId="0" borderId="0" xfId="0" applyFont="1" applyProtection="1"/>
    <xf numFmtId="0" fontId="9" fillId="8" borderId="0" xfId="0" applyFont="1" applyFill="1" applyAlignment="1" applyProtection="1">
      <alignment horizontal="center" vertical="center"/>
    </xf>
    <xf numFmtId="0" fontId="9" fillId="7" borderId="0" xfId="0" applyFont="1" applyFill="1" applyAlignment="1" applyProtection="1">
      <alignment horizontal="center" vertical="center"/>
    </xf>
    <xf numFmtId="0" fontId="9" fillId="6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611185</xdr:colOff>
      <xdr:row>5</xdr:row>
      <xdr:rowOff>142877</xdr:rowOff>
    </xdr:from>
    <xdr:to>
      <xdr:col>4</xdr:col>
      <xdr:colOff>95249</xdr:colOff>
      <xdr:row>12</xdr:row>
      <xdr:rowOff>117230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1185" y="1388454"/>
          <a:ext cx="3235449" cy="1718161"/>
        </a:xfrm>
        <a:prstGeom prst="rect">
          <a:avLst/>
        </a:prstGeom>
        <a:noFill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619122</xdr:colOff>
      <xdr:row>5</xdr:row>
      <xdr:rowOff>142877</xdr:rowOff>
    </xdr:from>
    <xdr:to>
      <xdr:col>7</xdr:col>
      <xdr:colOff>103186</xdr:colOff>
      <xdr:row>11</xdr:row>
      <xdr:rowOff>95252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70507" y="1388454"/>
          <a:ext cx="3235448" cy="1447067"/>
        </a:xfrm>
        <a:prstGeom prst="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535713</xdr:colOff>
      <xdr:row>1</xdr:row>
      <xdr:rowOff>49978</xdr:rowOff>
    </xdr:from>
    <xdr:to>
      <xdr:col>1</xdr:col>
      <xdr:colOff>663349</xdr:colOff>
      <xdr:row>1</xdr:row>
      <xdr:rowOff>166775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35713" y="299093"/>
          <a:ext cx="127636" cy="116797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535713</xdr:colOff>
      <xdr:row>2</xdr:row>
      <xdr:rowOff>49978</xdr:rowOff>
    </xdr:from>
    <xdr:to>
      <xdr:col>1</xdr:col>
      <xdr:colOff>663349</xdr:colOff>
      <xdr:row>2</xdr:row>
      <xdr:rowOff>166775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5713" y="548209"/>
          <a:ext cx="127636" cy="116797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535713</xdr:colOff>
      <xdr:row>3</xdr:row>
      <xdr:rowOff>44220</xdr:rowOff>
    </xdr:from>
    <xdr:to>
      <xdr:col>1</xdr:col>
      <xdr:colOff>663349</xdr:colOff>
      <xdr:row>3</xdr:row>
      <xdr:rowOff>161017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46901" y="782408"/>
          <a:ext cx="127636" cy="116797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535713</xdr:colOff>
      <xdr:row>4</xdr:row>
      <xdr:rowOff>48756</xdr:rowOff>
    </xdr:from>
    <xdr:to>
      <xdr:col>1</xdr:col>
      <xdr:colOff>663349</xdr:colOff>
      <xdr:row>4</xdr:row>
      <xdr:rowOff>165553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46901" y="1033006"/>
          <a:ext cx="127636" cy="116797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611185</xdr:colOff>
      <xdr:row>13</xdr:row>
      <xdr:rowOff>144099</xdr:rowOff>
    </xdr:from>
    <xdr:to>
      <xdr:col>4</xdr:col>
      <xdr:colOff>95249</xdr:colOff>
      <xdr:row>21</xdr:row>
      <xdr:rowOff>235684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11185" y="3342912"/>
          <a:ext cx="3230564" cy="2060085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619122</xdr:colOff>
      <xdr:row>13</xdr:row>
      <xdr:rowOff>144099</xdr:rowOff>
    </xdr:from>
    <xdr:to>
      <xdr:col>7</xdr:col>
      <xdr:colOff>103186</xdr:colOff>
      <xdr:row>23</xdr:row>
      <xdr:rowOff>7937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365622" y="3342912"/>
          <a:ext cx="3230564" cy="2324463"/>
        </a:xfrm>
        <a:prstGeom prst="rect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</xdr:col>
      <xdr:colOff>547688</xdr:colOff>
      <xdr:row>0</xdr:row>
      <xdr:rowOff>111125</xdr:rowOff>
    </xdr:from>
    <xdr:to>
      <xdr:col>5</xdr:col>
      <xdr:colOff>730250</xdr:colOff>
      <xdr:row>0</xdr:row>
      <xdr:rowOff>815975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111125"/>
          <a:ext cx="412750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showGridLines="0" tabSelected="1" zoomScale="120" zoomScaleNormal="120" workbookViewId="0">
      <selection activeCell="I10" sqref="I10"/>
    </sheetView>
  </sheetViews>
  <sheetFormatPr defaultColWidth="9.140625" defaultRowHeight="12.75"/>
  <cols>
    <col min="1" max="1" width="8.85546875" style="1" customWidth="1"/>
    <col min="2" max="2" width="10.42578125" style="1" customWidth="1"/>
    <col min="3" max="3" width="22.7109375" style="1" customWidth="1"/>
    <col min="4" max="4" width="25.7109375" style="1" customWidth="1"/>
    <col min="5" max="5" width="10.7109375" style="1" customWidth="1"/>
    <col min="6" max="6" width="22.7109375" style="1" customWidth="1"/>
    <col min="7" max="7" width="25.7109375" style="1" customWidth="1"/>
    <col min="8" max="16384" width="9.140625" style="1"/>
  </cols>
  <sheetData>
    <row r="1" spans="1:7" ht="105" customHeight="1">
      <c r="C1" s="22" t="s">
        <v>21</v>
      </c>
    </row>
    <row r="2" spans="1:7" s="2" customFormat="1" ht="20.100000000000001" customHeight="1">
      <c r="C2" s="17" t="s">
        <v>13</v>
      </c>
      <c r="D2" s="17"/>
      <c r="E2" s="17"/>
      <c r="F2" s="17"/>
      <c r="G2" s="17"/>
    </row>
    <row r="3" spans="1:7" s="2" customFormat="1" ht="20.100000000000001" customHeight="1">
      <c r="C3" s="17" t="s">
        <v>14</v>
      </c>
      <c r="D3" s="17"/>
      <c r="E3" s="17"/>
      <c r="F3" s="17"/>
      <c r="G3" s="17"/>
    </row>
    <row r="4" spans="1:7" s="2" customFormat="1" ht="20.100000000000001" customHeight="1">
      <c r="C4" s="17" t="s">
        <v>17</v>
      </c>
      <c r="D4" s="17"/>
      <c r="E4" s="17"/>
      <c r="F4" s="17"/>
      <c r="G4" s="17"/>
    </row>
    <row r="5" spans="1:7" s="2" customFormat="1" ht="20.100000000000001" customHeight="1">
      <c r="C5" s="17" t="s">
        <v>18</v>
      </c>
      <c r="D5" s="17"/>
      <c r="E5" s="17"/>
      <c r="F5" s="17"/>
      <c r="G5" s="17"/>
    </row>
    <row r="6" spans="1:7" s="2" customFormat="1" ht="20.100000000000001" customHeight="1">
      <c r="A6" s="16"/>
      <c r="B6" s="16"/>
    </row>
    <row r="7" spans="1:7" s="2" customFormat="1" ht="30" customHeight="1">
      <c r="A7" s="16"/>
      <c r="B7" s="16"/>
      <c r="C7" s="26" t="s">
        <v>19</v>
      </c>
      <c r="D7" s="20"/>
      <c r="E7" s="3"/>
      <c r="F7" s="23" t="s">
        <v>15</v>
      </c>
      <c r="G7" s="23"/>
    </row>
    <row r="8" spans="1:7" s="2" customFormat="1" ht="20.100000000000001" customHeight="1">
      <c r="A8" s="16"/>
      <c r="B8" s="16"/>
      <c r="C8" s="4" t="s">
        <v>12</v>
      </c>
      <c r="D8" s="5">
        <v>6.7999999999999996E-3</v>
      </c>
      <c r="E8" s="3"/>
      <c r="F8" s="4" t="s">
        <v>12</v>
      </c>
      <c r="G8" s="5">
        <v>6.7999999999999996E-3</v>
      </c>
    </row>
    <row r="9" spans="1:7" s="2" customFormat="1" ht="20.100000000000001" customHeight="1">
      <c r="A9" s="16"/>
      <c r="B9" s="16"/>
      <c r="C9" s="6" t="s">
        <v>11</v>
      </c>
      <c r="D9" s="7">
        <v>25</v>
      </c>
      <c r="E9" s="3"/>
      <c r="F9" s="6" t="s">
        <v>11</v>
      </c>
      <c r="G9" s="12">
        <v>15</v>
      </c>
    </row>
    <row r="10" spans="1:7" s="2" customFormat="1" ht="20.100000000000001" customHeight="1">
      <c r="A10" s="16"/>
      <c r="B10" s="16"/>
      <c r="C10" s="4" t="s">
        <v>10</v>
      </c>
      <c r="D10" s="8">
        <v>100000</v>
      </c>
      <c r="E10" s="3"/>
      <c r="F10" s="4" t="s">
        <v>6</v>
      </c>
      <c r="G10" s="8">
        <v>2200000</v>
      </c>
    </row>
    <row r="11" spans="1:7" s="2" customFormat="1" ht="20.100000000000001" customHeight="1">
      <c r="A11" s="16"/>
      <c r="B11" s="16"/>
      <c r="C11" s="6" t="s">
        <v>2</v>
      </c>
      <c r="D11" s="9">
        <v>3000</v>
      </c>
      <c r="E11" s="3"/>
      <c r="F11" s="10" t="s">
        <v>7</v>
      </c>
      <c r="G11" s="11">
        <f>PMT(G8,G9*12,0,G10)*-1</f>
        <v>6268.0584373928186</v>
      </c>
    </row>
    <row r="12" spans="1:7" s="2" customFormat="1" ht="20.100000000000001" customHeight="1">
      <c r="A12" s="16"/>
      <c r="B12" s="16"/>
      <c r="C12" s="10" t="s">
        <v>3</v>
      </c>
      <c r="D12" s="11">
        <f>(FV(D8,D9*12,-D11))+D10*POWER(1+D8,D9*12)</f>
        <v>3692161.9871020429</v>
      </c>
      <c r="E12" s="3"/>
      <c r="F12" s="3"/>
      <c r="G12" s="3"/>
    </row>
    <row r="13" spans="1:7" s="2" customFormat="1" ht="20.100000000000001" customHeight="1">
      <c r="A13" s="16"/>
      <c r="B13" s="16"/>
      <c r="C13" s="3"/>
      <c r="D13" s="3"/>
      <c r="E13" s="3"/>
      <c r="F13" s="3"/>
      <c r="G13" s="3"/>
    </row>
    <row r="14" spans="1:7" s="2" customFormat="1" ht="20.100000000000001" customHeight="1">
      <c r="A14" s="16"/>
      <c r="B14" s="16"/>
      <c r="C14" s="3"/>
      <c r="D14" s="3"/>
      <c r="E14" s="3"/>
      <c r="F14" s="3"/>
      <c r="G14" s="3"/>
    </row>
    <row r="15" spans="1:7" s="2" customFormat="1" ht="30" customHeight="1">
      <c r="A15" s="16"/>
      <c r="B15" s="16"/>
      <c r="C15" s="25" t="s">
        <v>16</v>
      </c>
      <c r="D15" s="18"/>
      <c r="E15" s="3"/>
      <c r="F15" s="24" t="s">
        <v>20</v>
      </c>
      <c r="G15" s="21"/>
    </row>
    <row r="16" spans="1:7" s="2" customFormat="1" ht="20.100000000000001" customHeight="1">
      <c r="A16" s="16"/>
      <c r="B16" s="16"/>
      <c r="C16" s="4" t="s">
        <v>0</v>
      </c>
      <c r="D16" s="8">
        <v>8000000</v>
      </c>
      <c r="E16" s="3"/>
      <c r="F16" s="4" t="s">
        <v>0</v>
      </c>
      <c r="G16" s="8">
        <v>11000000</v>
      </c>
    </row>
    <row r="17" spans="1:7" s="2" customFormat="1" ht="20.100000000000001" customHeight="1">
      <c r="A17" s="16"/>
      <c r="B17" s="16"/>
      <c r="C17" s="6" t="s">
        <v>12</v>
      </c>
      <c r="D17" s="13">
        <v>6.7999999999999996E-3</v>
      </c>
      <c r="E17" s="3"/>
      <c r="F17" s="6" t="s">
        <v>12</v>
      </c>
      <c r="G17" s="13">
        <v>6.7999999999999996E-3</v>
      </c>
    </row>
    <row r="18" spans="1:7" s="2" customFormat="1" ht="20.100000000000001" customHeight="1">
      <c r="A18" s="16"/>
      <c r="B18" s="16"/>
      <c r="C18" s="4" t="s">
        <v>1</v>
      </c>
      <c r="D18" s="8">
        <v>54500</v>
      </c>
      <c r="E18" s="3"/>
      <c r="F18" s="4" t="s">
        <v>11</v>
      </c>
      <c r="G18" s="15">
        <v>40</v>
      </c>
    </row>
    <row r="19" spans="1:7" s="2" customFormat="1" ht="20.100000000000001" customHeight="1">
      <c r="A19" s="16"/>
      <c r="B19" s="16"/>
      <c r="C19" s="10" t="s">
        <v>5</v>
      </c>
      <c r="D19" s="14">
        <f>NPER(D17,-D18,D16)/12</f>
        <v>77.477748401129176</v>
      </c>
      <c r="E19" s="3"/>
      <c r="F19" s="6" t="s">
        <v>1</v>
      </c>
      <c r="G19" s="9">
        <v>77600</v>
      </c>
    </row>
    <row r="20" spans="1:7" s="2" customFormat="1" ht="20.100000000000001" customHeight="1">
      <c r="A20" s="16"/>
      <c r="B20" s="16"/>
      <c r="C20" s="19" t="s">
        <v>8</v>
      </c>
      <c r="D20" s="19"/>
      <c r="E20" s="3"/>
      <c r="F20" s="10" t="s">
        <v>4</v>
      </c>
      <c r="G20" s="11">
        <f>FV(G17,G18*12,-G19,G16)*-1</f>
        <v>760812.90719914436</v>
      </c>
    </row>
    <row r="21" spans="1:7" s="2" customFormat="1" ht="20.100000000000001" customHeight="1">
      <c r="A21" s="16"/>
      <c r="B21" s="16"/>
      <c r="C21" s="19"/>
      <c r="D21" s="19"/>
      <c r="E21" s="3"/>
      <c r="F21" s="19" t="s">
        <v>9</v>
      </c>
      <c r="G21" s="19"/>
    </row>
    <row r="22" spans="1:7" s="2" customFormat="1" ht="20.100000000000001" customHeight="1">
      <c r="A22" s="16"/>
      <c r="B22" s="16"/>
      <c r="C22" s="19"/>
      <c r="D22" s="19"/>
      <c r="E22" s="3"/>
      <c r="F22" s="19"/>
      <c r="G22" s="19"/>
    </row>
    <row r="23" spans="1:7" s="2" customFormat="1" ht="20.100000000000001" customHeight="1">
      <c r="A23" s="16"/>
      <c r="B23" s="16"/>
      <c r="C23" s="3"/>
      <c r="D23" s="3"/>
      <c r="F23" s="19"/>
      <c r="G23" s="19"/>
    </row>
    <row r="24" spans="1:7" s="2" customFormat="1" ht="20.100000000000001" customHeight="1"/>
    <row r="25" spans="1:7" s="2" customFormat="1" ht="20.100000000000001" customHeight="1"/>
    <row r="26" spans="1:7" s="2" customFormat="1" ht="20.100000000000001" customHeight="1"/>
    <row r="27" spans="1:7" s="2" customFormat="1" ht="20.100000000000001" customHeight="1"/>
    <row r="28" spans="1:7" s="2" customFormat="1" ht="20.100000000000001" customHeight="1"/>
    <row r="29" spans="1:7" s="2" customFormat="1" ht="20.100000000000001" customHeight="1"/>
    <row r="30" spans="1:7">
      <c r="C30" s="2"/>
      <c r="D30" s="2"/>
      <c r="F30" s="2"/>
      <c r="G30" s="2"/>
    </row>
  </sheetData>
  <mergeCells count="11">
    <mergeCell ref="A6:B23"/>
    <mergeCell ref="C2:G2"/>
    <mergeCell ref="C3:G3"/>
    <mergeCell ref="C4:G4"/>
    <mergeCell ref="C5:G5"/>
    <mergeCell ref="C15:D15"/>
    <mergeCell ref="C20:D22"/>
    <mergeCell ref="C7:D7"/>
    <mergeCell ref="F15:G15"/>
    <mergeCell ref="F7:G7"/>
    <mergeCell ref="F21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Acionista</dc:creator>
  <cp:lastModifiedBy>acionista2</cp:lastModifiedBy>
  <dcterms:created xsi:type="dcterms:W3CDTF">2017-06-19T18:14:38Z</dcterms:created>
  <dcterms:modified xsi:type="dcterms:W3CDTF">2020-08-04T13:22:39Z</dcterms:modified>
</cp:coreProperties>
</file>